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Sheet1!$A$4:$H$4</definedName>
  </definedNames>
  <calcPr calcId="144525"/>
</workbook>
</file>

<file path=xl/sharedStrings.xml><?xml version="1.0" encoding="utf-8"?>
<sst xmlns="http://schemas.openxmlformats.org/spreadsheetml/2006/main" count="62" uniqueCount="41">
  <si>
    <t>附件</t>
  </si>
  <si>
    <t>单笔拟资助金额100万元（含）以上、500万元以下企业</t>
  </si>
  <si>
    <t>单位：元</t>
  </si>
  <si>
    <t>序号</t>
  </si>
  <si>
    <t>企业名称</t>
  </si>
  <si>
    <t>落户奖拟资助金额</t>
  </si>
  <si>
    <t>用房扶持拟资助金额</t>
  </si>
  <si>
    <t>高管奖励拟资助金额</t>
  </si>
  <si>
    <t>企业贡献奖拟资助金额</t>
  </si>
  <si>
    <t>2018年落户用房补贴拟资助金额</t>
  </si>
  <si>
    <t>拟资助金额合计</t>
  </si>
  <si>
    <t>深圳市雷能混合集成电路有限公司</t>
  </si>
  <si>
    <t/>
  </si>
  <si>
    <t>深圳市科曼医疗设备有限公司</t>
  </si>
  <si>
    <t>深圳市锦瑞生物科技股份有限公司</t>
  </si>
  <si>
    <t>星源电子科技（深圳）有限公司</t>
  </si>
  <si>
    <t>深圳市鑫汇科股份有限公司</t>
  </si>
  <si>
    <t>深圳市智佳能自动化有限公司</t>
  </si>
  <si>
    <t>深圳恒方大高分子材料科技有限公司</t>
  </si>
  <si>
    <t>深圳市真味生物科技有限公司</t>
  </si>
  <si>
    <t>深圳市宏伟自动化设备有限公司</t>
  </si>
  <si>
    <t>深圳市可信华成通信科技有限公司</t>
  </si>
  <si>
    <t>深圳市致尚科技股份有限公司</t>
  </si>
  <si>
    <t>深圳市佰瑞兴实业有限公司</t>
  </si>
  <si>
    <t>深圳九州光电子技术有限公司</t>
  </si>
  <si>
    <t>深圳市杰美康机电有限公司</t>
  </si>
  <si>
    <t>深圳市山本光电股份有限公司</t>
  </si>
  <si>
    <t>深圳世纪盛源环境科技有限公司</t>
  </si>
  <si>
    <t>深圳眼千里科技有限公司</t>
  </si>
  <si>
    <t>深圳市毅丰光电科技有限公司</t>
  </si>
  <si>
    <t>深圳市磐锋精密技术有限公司</t>
  </si>
  <si>
    <t>深圳市梦想电子股份有限公司</t>
  </si>
  <si>
    <t>深圳华药南方制药有限公司</t>
  </si>
  <si>
    <t>广东晶锐半导体有限公司</t>
  </si>
  <si>
    <t>深圳安吉尔饮水产业集团有限公司</t>
  </si>
  <si>
    <t>深圳市富联凌云光科技有限公司</t>
  </si>
  <si>
    <t>深圳市证通电子股份有限公司</t>
  </si>
  <si>
    <t>深圳三思纵横科技股份有限公司</t>
  </si>
  <si>
    <t>深圳市硅派科技有限公司</t>
  </si>
  <si>
    <t>深圳市华众自动化工程有限公司</t>
  </si>
  <si>
    <t>小计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</si>
</sst>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5" fillId="25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5" fillId="26" borderId="6" applyNumberFormat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18" fillId="28" borderId="7" applyNumberForma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0" fillId="29" borderId="8" applyNumberFormat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9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29" borderId="7" applyNumberFormat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34" borderId="0" applyNumberFormat="false" applyBorder="false" applyAlignment="false" applyProtection="false">
      <alignment vertical="center"/>
    </xf>
    <xf numFmtId="0" fontId="0" fillId="12" borderId="5" applyNumberFormat="false" applyFont="false" applyAlignment="false" applyProtection="false">
      <alignment vertical="center"/>
    </xf>
    <xf numFmtId="0" fontId="21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33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true" applyBorder="true" applyAlignment="true">
      <alignment horizontal="center" vertical="center"/>
    </xf>
    <xf numFmtId="22" fontId="0" fillId="0" borderId="1" xfId="0" applyNumberFormat="true" applyBorder="true" applyAlignment="true">
      <alignment horizontal="right" vertical="center"/>
    </xf>
    <xf numFmtId="0" fontId="0" fillId="2" borderId="1" xfId="0" applyFill="true" applyBorder="true" applyAlignment="true">
      <alignment horizontal="center" vertical="center" wrapText="true"/>
    </xf>
    <xf numFmtId="176" fontId="2" fillId="2" borderId="1" xfId="0" applyNumberFormat="true" applyFont="true" applyFill="true" applyBorder="true" applyAlignment="true">
      <alignment horizontal="center" vertical="center" wrapText="true"/>
    </xf>
    <xf numFmtId="176" fontId="0" fillId="2" borderId="1" xfId="0" applyNumberForma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0" fillId="0" borderId="1" xfId="0" applyFill="true" applyBorder="true" applyAlignment="true">
      <alignment horizontal="left" vertical="center" wrapText="true"/>
    </xf>
    <xf numFmtId="4" fontId="3" fillId="0" borderId="1" xfId="0" applyNumberFormat="true" applyFont="true" applyBorder="true" applyAlignment="true">
      <alignment horizontal="center" vertical="center"/>
    </xf>
    <xf numFmtId="4" fontId="0" fillId="0" borderId="1" xfId="0" applyNumberFormat="true" applyBorder="true" applyAlignment="true">
      <alignment horizontal="center" vertical="center"/>
    </xf>
    <xf numFmtId="0" fontId="2" fillId="0" borderId="1" xfId="0" applyFont="true" applyBorder="true">
      <alignment vertical="center"/>
    </xf>
    <xf numFmtId="4" fontId="2" fillId="0" borderId="1" xfId="0" applyNumberFormat="true" applyFont="true" applyBorder="true" applyAlignment="true">
      <alignment horizontal="center" vertical="center"/>
    </xf>
    <xf numFmtId="0" fontId="4" fillId="3" borderId="1" xfId="0" applyFont="true" applyFill="true" applyBorder="true">
      <alignment vertical="center"/>
    </xf>
    <xf numFmtId="0" fontId="4" fillId="3" borderId="1" xfId="0" applyFont="true" applyFill="true" applyBorder="true" applyAlignment="true">
      <alignment horizontal="center" vertical="center"/>
    </xf>
    <xf numFmtId="4" fontId="4" fillId="3" borderId="1" xfId="0" applyNumberFormat="true" applyFont="true" applyFill="true" applyBorder="true" applyAlignment="true">
      <alignment horizontal="center" vertical="center"/>
    </xf>
    <xf numFmtId="4" fontId="0" fillId="0" borderId="1" xfId="0" applyNumberFormat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33"/>
  <sheetViews>
    <sheetView tabSelected="1" workbookViewId="0">
      <selection activeCell="J12" sqref="J12"/>
    </sheetView>
  </sheetViews>
  <sheetFormatPr defaultColWidth="9" defaultRowHeight="13.5" outlineLevelCol="7"/>
  <cols>
    <col min="1" max="1" width="4.36666666666667" customWidth="true"/>
    <col min="2" max="2" width="37.9083333333333" customWidth="true"/>
    <col min="3" max="8" width="19.6333333333333" customWidth="true"/>
  </cols>
  <sheetData>
    <row r="1" spans="1:1">
      <c r="A1" t="s">
        <v>0</v>
      </c>
    </row>
    <row r="2" ht="25.5" spans="1:8">
      <c r="A2" s="1" t="s">
        <v>1</v>
      </c>
      <c r="B2" s="1"/>
      <c r="C2" s="1"/>
      <c r="D2" s="1"/>
      <c r="E2" s="1"/>
      <c r="F2" s="1"/>
      <c r="G2" s="1"/>
      <c r="H2" s="1"/>
    </row>
    <row r="3" spans="1:8">
      <c r="A3" s="2" t="s">
        <v>2</v>
      </c>
      <c r="B3" s="2"/>
      <c r="C3" s="2"/>
      <c r="D3" s="2"/>
      <c r="E3" s="2"/>
      <c r="F3" s="2"/>
      <c r="G3" s="2"/>
      <c r="H3" s="2"/>
    </row>
    <row r="4" ht="27" spans="1:8">
      <c r="A4" s="3" t="s">
        <v>3</v>
      </c>
      <c r="B4" s="3" t="s">
        <v>4</v>
      </c>
      <c r="C4" s="4" t="s">
        <v>5</v>
      </c>
      <c r="D4" s="5" t="s">
        <v>6</v>
      </c>
      <c r="E4" s="4" t="s">
        <v>7</v>
      </c>
      <c r="F4" s="4" t="s">
        <v>8</v>
      </c>
      <c r="G4" s="4" t="s">
        <v>9</v>
      </c>
      <c r="H4" s="5" t="s">
        <v>10</v>
      </c>
    </row>
    <row r="5" spans="1:8">
      <c r="A5" s="6">
        <f t="shared" ref="A5:A32" si="0">ROW()-3</f>
        <v>2</v>
      </c>
      <c r="B5" s="7" t="s">
        <v>11</v>
      </c>
      <c r="C5" s="8">
        <v>3500000</v>
      </c>
      <c r="D5" s="9">
        <v>2300737.8</v>
      </c>
      <c r="E5" s="8" t="s">
        <v>12</v>
      </c>
      <c r="F5" s="8" t="s">
        <v>12</v>
      </c>
      <c r="G5" s="8"/>
      <c r="H5" s="15">
        <v>5800737.8</v>
      </c>
    </row>
    <row r="6" spans="1:8">
      <c r="A6" s="6">
        <f t="shared" si="0"/>
        <v>3</v>
      </c>
      <c r="B6" s="10" t="s">
        <v>13</v>
      </c>
      <c r="C6" s="11"/>
      <c r="D6" s="9"/>
      <c r="E6" s="11" t="s">
        <v>12</v>
      </c>
      <c r="F6" s="11" t="s">
        <v>12</v>
      </c>
      <c r="G6" s="9">
        <v>3865116.21</v>
      </c>
      <c r="H6" s="15">
        <v>3865116.21</v>
      </c>
    </row>
    <row r="7" spans="1:8">
      <c r="A7" s="6">
        <f t="shared" si="0"/>
        <v>4</v>
      </c>
      <c r="B7" s="10" t="s">
        <v>14</v>
      </c>
      <c r="C7" s="11"/>
      <c r="D7" s="9"/>
      <c r="E7" s="11" t="s">
        <v>12</v>
      </c>
      <c r="F7" s="11" t="s">
        <v>12</v>
      </c>
      <c r="G7" s="9">
        <v>3629715.2</v>
      </c>
      <c r="H7" s="15">
        <v>3629715.2</v>
      </c>
    </row>
    <row r="8" spans="1:8">
      <c r="A8" s="6">
        <f t="shared" si="0"/>
        <v>5</v>
      </c>
      <c r="B8" s="10" t="s">
        <v>15</v>
      </c>
      <c r="C8" s="11"/>
      <c r="D8" s="9">
        <v>3600000</v>
      </c>
      <c r="E8" s="11"/>
      <c r="F8" s="11"/>
      <c r="G8" s="11"/>
      <c r="H8" s="15">
        <v>3600000</v>
      </c>
    </row>
    <row r="9" spans="1:8">
      <c r="A9" s="6">
        <f t="shared" si="0"/>
        <v>6</v>
      </c>
      <c r="B9" s="10" t="s">
        <v>16</v>
      </c>
      <c r="C9" s="11"/>
      <c r="D9" s="9">
        <v>3599034.24</v>
      </c>
      <c r="E9" s="11"/>
      <c r="F9" s="11"/>
      <c r="G9" s="11"/>
      <c r="H9" s="15">
        <v>3599034.24</v>
      </c>
    </row>
    <row r="10" spans="1:8">
      <c r="A10" s="6">
        <f t="shared" si="0"/>
        <v>7</v>
      </c>
      <c r="B10" s="10" t="s">
        <v>17</v>
      </c>
      <c r="C10" s="11">
        <v>1000000</v>
      </c>
      <c r="D10" s="9">
        <v>2517750</v>
      </c>
      <c r="E10" s="11"/>
      <c r="F10" s="11"/>
      <c r="G10" s="11"/>
      <c r="H10" s="15">
        <v>3517750</v>
      </c>
    </row>
    <row r="11" spans="1:8">
      <c r="A11" s="6">
        <f t="shared" si="0"/>
        <v>8</v>
      </c>
      <c r="B11" s="10" t="s">
        <v>18</v>
      </c>
      <c r="C11" s="11">
        <v>1000000</v>
      </c>
      <c r="D11" s="9">
        <v>1575711.36</v>
      </c>
      <c r="E11" s="11"/>
      <c r="F11" s="11"/>
      <c r="G11" s="11"/>
      <c r="H11" s="15">
        <v>2575711.36</v>
      </c>
    </row>
    <row r="12" spans="1:8">
      <c r="A12" s="6">
        <f t="shared" si="0"/>
        <v>9</v>
      </c>
      <c r="B12" s="10" t="s">
        <v>19</v>
      </c>
      <c r="C12" s="11"/>
      <c r="D12" s="9">
        <v>2430240</v>
      </c>
      <c r="E12" s="11"/>
      <c r="F12" s="11"/>
      <c r="G12" s="11"/>
      <c r="H12" s="15">
        <v>2430240</v>
      </c>
    </row>
    <row r="13" spans="1:8">
      <c r="A13" s="6">
        <f t="shared" si="0"/>
        <v>10</v>
      </c>
      <c r="B13" s="10" t="s">
        <v>20</v>
      </c>
      <c r="C13" s="11">
        <v>1000000</v>
      </c>
      <c r="D13" s="9">
        <v>1403100</v>
      </c>
      <c r="E13" s="11"/>
      <c r="F13" s="11"/>
      <c r="G13" s="11"/>
      <c r="H13" s="15">
        <v>2403100</v>
      </c>
    </row>
    <row r="14" spans="1:8">
      <c r="A14" s="6">
        <f t="shared" si="0"/>
        <v>11</v>
      </c>
      <c r="B14" s="10" t="s">
        <v>21</v>
      </c>
      <c r="C14" s="11">
        <v>1000000</v>
      </c>
      <c r="D14" s="9">
        <v>1314685.54</v>
      </c>
      <c r="E14" s="11"/>
      <c r="F14" s="11"/>
      <c r="G14" s="11"/>
      <c r="H14" s="15">
        <v>2314685.54</v>
      </c>
    </row>
    <row r="15" spans="1:8">
      <c r="A15" s="6">
        <f t="shared" si="0"/>
        <v>12</v>
      </c>
      <c r="B15" s="10" t="s">
        <v>22</v>
      </c>
      <c r="C15" s="11"/>
      <c r="D15" s="9">
        <v>2160000</v>
      </c>
      <c r="E15" s="11"/>
      <c r="F15" s="11"/>
      <c r="G15" s="11"/>
      <c r="H15" s="15">
        <v>2160000</v>
      </c>
    </row>
    <row r="16" spans="1:8">
      <c r="A16" s="6">
        <f t="shared" si="0"/>
        <v>13</v>
      </c>
      <c r="B16" s="10" t="s">
        <v>23</v>
      </c>
      <c r="C16" s="11"/>
      <c r="D16" s="9"/>
      <c r="E16" s="11"/>
      <c r="F16" s="11"/>
      <c r="G16" s="9">
        <v>2159731.2</v>
      </c>
      <c r="H16" s="15">
        <v>2159731.2</v>
      </c>
    </row>
    <row r="17" spans="1:8">
      <c r="A17" s="6">
        <f t="shared" si="0"/>
        <v>14</v>
      </c>
      <c r="B17" s="10" t="s">
        <v>24</v>
      </c>
      <c r="C17" s="11"/>
      <c r="D17" s="9">
        <v>2093500</v>
      </c>
      <c r="E17" s="11"/>
      <c r="F17" s="11"/>
      <c r="G17" s="11"/>
      <c r="H17" s="15">
        <v>2093500</v>
      </c>
    </row>
    <row r="18" spans="1:8">
      <c r="A18" s="6">
        <f t="shared" si="0"/>
        <v>15</v>
      </c>
      <c r="B18" s="10" t="s">
        <v>25</v>
      </c>
      <c r="C18" s="11"/>
      <c r="D18" s="9">
        <v>2086176.6</v>
      </c>
      <c r="E18" s="11"/>
      <c r="F18" s="11"/>
      <c r="G18" s="11"/>
      <c r="H18" s="15">
        <v>2086176.6</v>
      </c>
    </row>
    <row r="19" spans="1:8">
      <c r="A19" s="6">
        <f t="shared" si="0"/>
        <v>16</v>
      </c>
      <c r="B19" s="10" t="s">
        <v>26</v>
      </c>
      <c r="C19" s="11"/>
      <c r="D19" s="9"/>
      <c r="E19" s="11"/>
      <c r="F19" s="11"/>
      <c r="G19" s="9">
        <v>2076668.66</v>
      </c>
      <c r="H19" s="15">
        <v>2076668.66</v>
      </c>
    </row>
    <row r="20" spans="1:8">
      <c r="A20" s="6">
        <f t="shared" si="0"/>
        <v>17</v>
      </c>
      <c r="B20" s="10" t="s">
        <v>27</v>
      </c>
      <c r="C20" s="11">
        <v>1000000</v>
      </c>
      <c r="D20" s="9">
        <v>890730.47</v>
      </c>
      <c r="E20" s="11"/>
      <c r="F20" s="11"/>
      <c r="G20" s="11"/>
      <c r="H20" s="15">
        <v>1890730.47</v>
      </c>
    </row>
    <row r="21" spans="1:8">
      <c r="A21" s="6">
        <f t="shared" si="0"/>
        <v>18</v>
      </c>
      <c r="B21" s="10" t="s">
        <v>28</v>
      </c>
      <c r="C21" s="11"/>
      <c r="D21" s="9">
        <v>1888422.95</v>
      </c>
      <c r="E21" s="11"/>
      <c r="F21" s="11"/>
      <c r="G21" s="11"/>
      <c r="H21" s="15">
        <v>1888422.95</v>
      </c>
    </row>
    <row r="22" spans="1:8">
      <c r="A22" s="6">
        <f t="shared" si="0"/>
        <v>19</v>
      </c>
      <c r="B22" s="10" t="s">
        <v>29</v>
      </c>
      <c r="C22" s="11">
        <v>1000000</v>
      </c>
      <c r="D22" s="9">
        <v>503906.25</v>
      </c>
      <c r="E22" s="11"/>
      <c r="F22" s="11"/>
      <c r="G22" s="11"/>
      <c r="H22" s="15">
        <v>1503906.25</v>
      </c>
    </row>
    <row r="23" spans="1:8">
      <c r="A23" s="6">
        <f t="shared" si="0"/>
        <v>20</v>
      </c>
      <c r="B23" s="10" t="s">
        <v>30</v>
      </c>
      <c r="C23" s="11"/>
      <c r="D23" s="9">
        <v>1449469</v>
      </c>
      <c r="E23" s="11"/>
      <c r="F23" s="11"/>
      <c r="G23" s="11"/>
      <c r="H23" s="15">
        <v>1449469</v>
      </c>
    </row>
    <row r="24" spans="1:8">
      <c r="A24" s="6">
        <f t="shared" si="0"/>
        <v>21</v>
      </c>
      <c r="B24" s="10" t="s">
        <v>31</v>
      </c>
      <c r="C24" s="11">
        <v>1000000</v>
      </c>
      <c r="D24" s="9">
        <v>368726.4</v>
      </c>
      <c r="E24" s="11"/>
      <c r="F24" s="11"/>
      <c r="G24" s="11"/>
      <c r="H24" s="15">
        <v>1368726.4</v>
      </c>
    </row>
    <row r="25" spans="1:8">
      <c r="A25" s="6">
        <f t="shared" si="0"/>
        <v>22</v>
      </c>
      <c r="B25" s="10" t="s">
        <v>32</v>
      </c>
      <c r="C25" s="11"/>
      <c r="D25" s="9">
        <v>1331460</v>
      </c>
      <c r="E25" s="11" t="s">
        <v>12</v>
      </c>
      <c r="F25" s="11" t="s">
        <v>12</v>
      </c>
      <c r="G25" s="11"/>
      <c r="H25" s="15">
        <v>1331460</v>
      </c>
    </row>
    <row r="26" spans="1:8">
      <c r="A26" s="6">
        <f t="shared" si="0"/>
        <v>23</v>
      </c>
      <c r="B26" s="10" t="s">
        <v>33</v>
      </c>
      <c r="C26" s="11"/>
      <c r="D26" s="9">
        <v>1251000</v>
      </c>
      <c r="E26" s="11" t="s">
        <v>12</v>
      </c>
      <c r="F26" s="11" t="s">
        <v>12</v>
      </c>
      <c r="G26" s="11"/>
      <c r="H26" s="15">
        <v>1251000</v>
      </c>
    </row>
    <row r="27" spans="1:8">
      <c r="A27" s="6">
        <f t="shared" si="0"/>
        <v>24</v>
      </c>
      <c r="B27" s="10" t="s">
        <v>34</v>
      </c>
      <c r="C27" s="11"/>
      <c r="D27" s="9"/>
      <c r="E27" s="11">
        <v>1127902.82</v>
      </c>
      <c r="F27" s="11" t="s">
        <v>12</v>
      </c>
      <c r="G27" s="11"/>
      <c r="H27" s="15">
        <v>1127902.82</v>
      </c>
    </row>
    <row r="28" spans="1:8">
      <c r="A28" s="6">
        <f t="shared" si="0"/>
        <v>25</v>
      </c>
      <c r="B28" s="10" t="s">
        <v>35</v>
      </c>
      <c r="C28" s="11">
        <v>1000000</v>
      </c>
      <c r="D28" s="9">
        <v>101423.9</v>
      </c>
      <c r="E28" s="11" t="s">
        <v>12</v>
      </c>
      <c r="F28" s="11" t="s">
        <v>12</v>
      </c>
      <c r="G28" s="11"/>
      <c r="H28" s="15">
        <v>1101423.9</v>
      </c>
    </row>
    <row r="29" spans="1:8">
      <c r="A29" s="6">
        <f t="shared" si="0"/>
        <v>26</v>
      </c>
      <c r="B29" s="10" t="s">
        <v>36</v>
      </c>
      <c r="C29" s="11"/>
      <c r="D29" s="9"/>
      <c r="E29" s="11">
        <v>1038882.31</v>
      </c>
      <c r="F29" s="11" t="s">
        <v>12</v>
      </c>
      <c r="G29" s="11"/>
      <c r="H29" s="15">
        <v>1038882.31</v>
      </c>
    </row>
    <row r="30" spans="1:8">
      <c r="A30" s="6">
        <f t="shared" si="0"/>
        <v>27</v>
      </c>
      <c r="B30" s="10" t="s">
        <v>37</v>
      </c>
      <c r="C30" s="11"/>
      <c r="D30" s="9"/>
      <c r="E30" s="11" t="s">
        <v>12</v>
      </c>
      <c r="F30" s="11" t="s">
        <v>12</v>
      </c>
      <c r="G30" s="9">
        <v>1023759</v>
      </c>
      <c r="H30" s="15">
        <v>1023759</v>
      </c>
    </row>
    <row r="31" spans="1:8">
      <c r="A31" s="6">
        <f t="shared" si="0"/>
        <v>28</v>
      </c>
      <c r="B31" s="10" t="s">
        <v>38</v>
      </c>
      <c r="C31" s="11">
        <v>1000000</v>
      </c>
      <c r="D31" s="9" t="s">
        <v>12</v>
      </c>
      <c r="E31" s="11" t="s">
        <v>12</v>
      </c>
      <c r="F31" s="11" t="s">
        <v>12</v>
      </c>
      <c r="G31" s="11"/>
      <c r="H31" s="15">
        <v>1000000</v>
      </c>
    </row>
    <row r="32" spans="1:8">
      <c r="A32" s="6">
        <f t="shared" si="0"/>
        <v>29</v>
      </c>
      <c r="B32" s="10" t="s">
        <v>39</v>
      </c>
      <c r="C32" s="11">
        <v>1000000</v>
      </c>
      <c r="D32" s="9" t="s">
        <v>12</v>
      </c>
      <c r="E32" s="11" t="s">
        <v>12</v>
      </c>
      <c r="F32" s="11" t="s">
        <v>12</v>
      </c>
      <c r="G32" s="11"/>
      <c r="H32" s="15">
        <v>1000000</v>
      </c>
    </row>
    <row r="33" spans="1:8">
      <c r="A33" s="12"/>
      <c r="B33" s="13" t="s">
        <v>40</v>
      </c>
      <c r="C33" s="14">
        <f t="shared" ref="C33:H33" si="1">SUM(C5:C32)</f>
        <v>13500000</v>
      </c>
      <c r="D33" s="14">
        <f t="shared" si="1"/>
        <v>32866074.51</v>
      </c>
      <c r="E33" s="14">
        <f t="shared" si="1"/>
        <v>2166785.13</v>
      </c>
      <c r="F33" s="14">
        <f t="shared" si="1"/>
        <v>0</v>
      </c>
      <c r="G33" s="14">
        <f t="shared" si="1"/>
        <v>12754990.27</v>
      </c>
      <c r="H33" s="14">
        <f t="shared" si="1"/>
        <v>61287849.91</v>
      </c>
    </row>
  </sheetData>
  <mergeCells count="2">
    <mergeCell ref="A2:H2"/>
    <mergeCell ref="A3:H3"/>
  </mergeCells>
  <conditionalFormatting sqref="C5">
    <cfRule type="cellIs" dxfId="0" priority="7" operator="equal">
      <formula>"不符合申请条件"</formula>
    </cfRule>
    <cfRule type="cellIs" dxfId="1" priority="8" operator="equal">
      <formula>"退回修改"</formula>
    </cfRule>
    <cfRule type="cellIs" dxfId="2" priority="9" operator="equal">
      <formula>"已通过"</formula>
    </cfRule>
  </conditionalFormatting>
  <conditionalFormatting sqref="E5">
    <cfRule type="cellIs" dxfId="0" priority="4" operator="equal">
      <formula>"不符合申请条件"</formula>
    </cfRule>
    <cfRule type="cellIs" dxfId="1" priority="5" operator="equal">
      <formula>"退回修改"</formula>
    </cfRule>
    <cfRule type="cellIs" dxfId="2" priority="6" operator="equal">
      <formula>"已通过"</formula>
    </cfRule>
  </conditionalFormatting>
  <conditionalFormatting sqref="F5:G5">
    <cfRule type="cellIs" dxfId="0" priority="1" operator="equal">
      <formula>"不符合申请条件"</formula>
    </cfRule>
    <cfRule type="cellIs" dxfId="1" priority="2" operator="equal">
      <formula>"退回修改"</formula>
    </cfRule>
    <cfRule type="cellIs" dxfId="2" priority="3" operator="equal">
      <formula>"已通过"</formula>
    </cfRule>
  </conditionalFormatting>
  <conditionalFormatting sqref="C6:C31">
    <cfRule type="cellIs" dxfId="0" priority="25" operator="equal">
      <formula>"不符合申请条件"</formula>
    </cfRule>
    <cfRule type="cellIs" dxfId="1" priority="26" operator="equal">
      <formula>"退回修改"</formula>
    </cfRule>
    <cfRule type="cellIs" dxfId="2" priority="27" operator="equal">
      <formula>"已通过"</formula>
    </cfRule>
  </conditionalFormatting>
  <conditionalFormatting sqref="E6:E31">
    <cfRule type="cellIs" dxfId="0" priority="19" operator="equal">
      <formula>"不符合申请条件"</formula>
    </cfRule>
    <cfRule type="cellIs" dxfId="1" priority="20" operator="equal">
      <formula>"退回修改"</formula>
    </cfRule>
    <cfRule type="cellIs" dxfId="2" priority="21" operator="equal">
      <formula>"已通过"</formula>
    </cfRule>
  </conditionalFormatting>
  <conditionalFormatting sqref="F6:F7 F31:G31 F30 F20:G29 F19 F17:G18 F16 F8:G15">
    <cfRule type="cellIs" dxfId="0" priority="16" operator="equal">
      <formula>"不符合申请条件"</formula>
    </cfRule>
    <cfRule type="cellIs" dxfId="1" priority="17" operator="equal">
      <formula>"退回修改"</formula>
    </cfRule>
    <cfRule type="cellIs" dxfId="2" priority="18" operator="equal">
      <formula>"已通过"</formula>
    </cfRule>
  </conditionalFormatting>
  <pageMargins left="0.75" right="0.75" top="1" bottom="1" header="0.5" footer="0.5"/>
  <pageSetup paperSize="9" scale="8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huawei</cp:lastModifiedBy>
  <dcterms:created xsi:type="dcterms:W3CDTF">2023-04-17T10:16:00Z</dcterms:created>
  <dcterms:modified xsi:type="dcterms:W3CDTF">2023-05-19T14:17:44Z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